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-195" windowWidth="9720" windowHeight="6750" tabRatio="599" activeTab="3"/>
  </bookViews>
  <sheets>
    <sheet name="Цельсій " sheetId="24" r:id="rId1"/>
    <sheet name="Сума" sheetId="19" r:id="rId2"/>
    <sheet name="Розрахунок" sheetId="20" r:id="rId3"/>
    <sheet name="Посилання" sheetId="31" r:id="rId4"/>
  </sheets>
  <definedNames>
    <definedName name="Control" hidden="1">{"'Лист1'!$A$1:$D$4"}</definedName>
    <definedName name="HTML_CodePage" hidden="1">1251</definedName>
    <definedName name="HTML_Control" localSheetId="3" hidden="1">{"'Лист1'!$A$1:$D$4"}</definedName>
    <definedName name="HTML_Control" localSheetId="0" hidden="1">{"'Лист1'!$A$1:$D$4"}</definedName>
    <definedName name="HTML_Control" hidden="1">{"'Лист1'!$A$1:$D$4"}</definedName>
    <definedName name="HTML_Description" hidden="1">""</definedName>
    <definedName name="HTML_Email" hidden="1">""</definedName>
    <definedName name="HTML_Header" hidden="1">"Лист1"</definedName>
    <definedName name="HTML_LastUpdate" hidden="1">"15/02/97"</definedName>
    <definedName name="HTML_LineAfter" hidden="1">FALSE</definedName>
    <definedName name="HTML_LineBefore" hidden="1">FALSE</definedName>
    <definedName name="HTML_Name" hidden="1">"Alexei Goncharov"</definedName>
    <definedName name="HTML_OBDlg2" hidden="1">TRUE</definedName>
    <definedName name="HTML_OBDlg4" hidden="1">TRUE</definedName>
    <definedName name="HTML_OS" hidden="1">0</definedName>
    <definedName name="HTML_PathFile" hidden="1">"C:\2e\MyHTML1.htm"</definedName>
    <definedName name="HTML_Title" hidden="1">"к главе 8"</definedName>
    <definedName name="ц219">#REF!</definedName>
  </definedNames>
  <calcPr calcId="125725"/>
</workbook>
</file>

<file path=xl/calcChain.xml><?xml version="1.0" encoding="utf-8"?>
<calcChain xmlns="http://schemas.openxmlformats.org/spreadsheetml/2006/main">
  <c r="W21" i="20"/>
  <c r="W221"/>
  <c r="W222"/>
  <c r="W220" i="31"/>
  <c r="W11" i="19"/>
  <c r="W12"/>
  <c r="W13"/>
  <c r="W14"/>
  <c r="W224"/>
  <c r="W18" i="24"/>
  <c r="W221"/>
  <c r="W222"/>
</calcChain>
</file>

<file path=xl/sharedStrings.xml><?xml version="1.0" encoding="utf-8"?>
<sst xmlns="http://schemas.openxmlformats.org/spreadsheetml/2006/main" count="55" uniqueCount="54">
  <si>
    <t>№</t>
  </si>
  <si>
    <t>Найменування товару</t>
  </si>
  <si>
    <t>Кіль-</t>
  </si>
  <si>
    <t>п\п</t>
  </si>
  <si>
    <t>кість</t>
  </si>
  <si>
    <t>(без ПДВ)</t>
  </si>
  <si>
    <t>Парф.вода "Hugo"</t>
  </si>
  <si>
    <t>Помада Max Factor</t>
  </si>
  <si>
    <t>Лак для нігтів Bell</t>
  </si>
  <si>
    <t>Лак для волосся Cliven</t>
  </si>
  <si>
    <t>Рідина для зняття лаку</t>
  </si>
  <si>
    <t>Парфуми (жін.)</t>
  </si>
  <si>
    <t>Гель для душу (чол.)</t>
  </si>
  <si>
    <t>Гель  для душу (жін.)</t>
  </si>
  <si>
    <t>Піна для ванн</t>
  </si>
  <si>
    <t>Шампунь</t>
  </si>
  <si>
    <t>Пудра "Оріфлейм"</t>
  </si>
  <si>
    <t>Маска-скраб "Green line"</t>
  </si>
  <si>
    <t>ПДВ:</t>
  </si>
  <si>
    <t/>
  </si>
  <si>
    <t>Итог</t>
  </si>
  <si>
    <t>Оценка</t>
  </si>
  <si>
    <r>
      <t>С</t>
    </r>
    <r>
      <rPr>
        <b/>
        <vertAlign val="superscript"/>
        <sz val="10"/>
        <color indexed="10"/>
        <rFont val="Times New Roman Cyr"/>
        <family val="1"/>
        <charset val="204"/>
      </rPr>
      <t>0</t>
    </r>
  </si>
  <si>
    <r>
      <t>F</t>
    </r>
    <r>
      <rPr>
        <b/>
        <vertAlign val="superscript"/>
        <sz val="10"/>
        <color indexed="10"/>
        <rFont val="Times New Roman Cyr"/>
        <family val="1"/>
        <charset val="204"/>
      </rPr>
      <t>0</t>
    </r>
  </si>
  <si>
    <r>
      <t>F</t>
    </r>
    <r>
      <rPr>
        <b/>
        <vertAlign val="superscript"/>
        <sz val="10"/>
        <color indexed="10"/>
        <rFont val="Times New Roman Cyr"/>
        <family val="1"/>
        <charset val="204"/>
      </rPr>
      <t>0</t>
    </r>
    <r>
      <rPr>
        <b/>
        <sz val="10"/>
        <color indexed="10"/>
        <rFont val="Times New Roman Cyr"/>
        <family val="1"/>
        <charset val="204"/>
      </rPr>
      <t xml:space="preserve"> - C</t>
    </r>
    <r>
      <rPr>
        <b/>
        <vertAlign val="superscript"/>
        <sz val="10"/>
        <color indexed="10"/>
        <rFont val="Times New Roman Cyr"/>
        <family val="1"/>
        <charset val="204"/>
      </rPr>
      <t>0</t>
    </r>
  </si>
  <si>
    <t>Подсчитать:</t>
  </si>
  <si>
    <t>Результат</t>
  </si>
  <si>
    <t xml:space="preserve">       Сума з ПДВ:</t>
  </si>
  <si>
    <t xml:space="preserve">       Всього на суму:</t>
  </si>
  <si>
    <t>Ціна (грн)</t>
  </si>
  <si>
    <t>Фарба для волосся</t>
  </si>
  <si>
    <t>Дезадорант</t>
  </si>
  <si>
    <t>Дезадорант Fa</t>
  </si>
  <si>
    <t xml:space="preserve">                            З а д а н и е:</t>
  </si>
  <si>
    <t>Заполнить пустые клетки таблицы.</t>
  </si>
  <si>
    <t>Номер</t>
  </si>
  <si>
    <t>Суммы по месяцам (грн.)</t>
  </si>
  <si>
    <t xml:space="preserve">Сумма за </t>
  </si>
  <si>
    <t>% от выторга</t>
  </si>
  <si>
    <t>магазина</t>
  </si>
  <si>
    <t>Январь</t>
  </si>
  <si>
    <t>Февраль</t>
  </si>
  <si>
    <t>Март</t>
  </si>
  <si>
    <t>Апрель</t>
  </si>
  <si>
    <t>Май</t>
  </si>
  <si>
    <t>Июнь</t>
  </si>
  <si>
    <t>6 месяцев</t>
  </si>
  <si>
    <t>за 6 месяцев</t>
  </si>
  <si>
    <t>zx</t>
  </si>
  <si>
    <t>Вартість(грн)</t>
  </si>
  <si>
    <t>Суму чисел в непарних рядках:</t>
  </si>
  <si>
    <t>Суму чисел в парних рядках:</t>
  </si>
  <si>
    <t>Суму чисел в непарних стовпцях:</t>
  </si>
  <si>
    <t>Суму чисел в парних стовпцях:</t>
  </si>
</sst>
</file>

<file path=xl/styles.xml><?xml version="1.0" encoding="utf-8"?>
<styleSheet xmlns="http://schemas.openxmlformats.org/spreadsheetml/2006/main">
  <fonts count="19">
    <font>
      <sz val="10"/>
      <name val="Times New Roman Cyr"/>
      <charset val="204"/>
    </font>
    <font>
      <sz val="10"/>
      <name val="Arial Cyr"/>
      <charset val="204"/>
    </font>
    <font>
      <sz val="12"/>
      <name val="UkrainianPragmatica"/>
      <charset val="204"/>
    </font>
    <font>
      <b/>
      <sz val="12"/>
      <color indexed="10"/>
      <name val="Times New Roman Cyr"/>
      <family val="1"/>
      <charset val="204"/>
    </font>
    <font>
      <sz val="12"/>
      <name val="Times New Roman Cyr"/>
      <family val="1"/>
      <charset val="204"/>
    </font>
    <font>
      <b/>
      <sz val="12"/>
      <name val="Times New Roman Cyr"/>
      <family val="1"/>
      <charset val="204"/>
    </font>
    <font>
      <b/>
      <sz val="14"/>
      <color indexed="10"/>
      <name val="Times New Roman Cyr"/>
      <family val="1"/>
      <charset val="204"/>
    </font>
    <font>
      <sz val="10"/>
      <name val="Times New Roman Cyr"/>
      <family val="1"/>
      <charset val="204"/>
    </font>
    <font>
      <b/>
      <sz val="10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4"/>
      <name val="Times New Roman Cyr"/>
      <family val="1"/>
      <charset val="204"/>
    </font>
    <font>
      <b/>
      <sz val="16"/>
      <color indexed="10"/>
      <name val="Times New Roman Cyr"/>
      <family val="1"/>
      <charset val="204"/>
    </font>
    <font>
      <b/>
      <sz val="10"/>
      <color indexed="10"/>
      <name val="Times New Roman Cyr"/>
      <family val="1"/>
      <charset val="204"/>
    </font>
    <font>
      <sz val="12"/>
      <color indexed="10"/>
      <name val="Times New Roman Cyr"/>
      <family val="1"/>
      <charset val="204"/>
    </font>
    <font>
      <sz val="10"/>
      <color indexed="10"/>
      <name val="Times New Roman Cyr"/>
      <family val="1"/>
      <charset val="204"/>
    </font>
    <font>
      <b/>
      <sz val="18"/>
      <color indexed="10"/>
      <name val="Times New Roman Cyr"/>
      <family val="1"/>
      <charset val="204"/>
    </font>
    <font>
      <b/>
      <vertAlign val="superscript"/>
      <sz val="10"/>
      <color indexed="10"/>
      <name val="Times New Roman Cyr"/>
      <family val="1"/>
      <charset val="204"/>
    </font>
    <font>
      <b/>
      <i/>
      <sz val="10"/>
      <name val="Times New Roman Cyr"/>
      <family val="1"/>
      <charset val="204"/>
    </font>
    <font>
      <sz val="10"/>
      <name val="Arial Cyr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8" fillId="0" borderId="0"/>
    <xf numFmtId="0" fontId="2" fillId="0" borderId="0"/>
    <xf numFmtId="0" fontId="1" fillId="0" borderId="0"/>
    <xf numFmtId="0" fontId="1" fillId="0" borderId="0"/>
  </cellStyleXfs>
  <cellXfs count="90">
    <xf numFmtId="0" fontId="0" fillId="0" borderId="0" xfId="0"/>
    <xf numFmtId="0" fontId="7" fillId="0" borderId="0" xfId="3" applyFont="1"/>
    <xf numFmtId="0" fontId="5" fillId="2" borderId="1" xfId="3" applyFont="1" applyFill="1" applyBorder="1" applyAlignment="1">
      <alignment horizontal="center"/>
    </xf>
    <xf numFmtId="0" fontId="4" fillId="0" borderId="0" xfId="3" applyFont="1" applyBorder="1"/>
    <xf numFmtId="0" fontId="4" fillId="0" borderId="0" xfId="3" applyFont="1"/>
    <xf numFmtId="0" fontId="7" fillId="0" borderId="0" xfId="4" applyFont="1"/>
    <xf numFmtId="0" fontId="7" fillId="3" borderId="2" xfId="4" applyFont="1" applyFill="1" applyBorder="1"/>
    <xf numFmtId="0" fontId="12" fillId="3" borderId="1" xfId="0" applyFont="1" applyFill="1" applyBorder="1" applyAlignment="1">
      <alignment horizontal="center"/>
    </xf>
    <xf numFmtId="0" fontId="12" fillId="4" borderId="1" xfId="0" applyFont="1" applyFill="1" applyBorder="1" applyAlignment="1">
      <alignment horizontal="center"/>
    </xf>
    <xf numFmtId="0" fontId="12" fillId="5" borderId="1" xfId="0" applyFont="1" applyFill="1" applyBorder="1" applyAlignment="1">
      <alignment horizontal="center"/>
    </xf>
    <xf numFmtId="0" fontId="0" fillId="3" borderId="1" xfId="0" applyFill="1" applyBorder="1"/>
    <xf numFmtId="1" fontId="0" fillId="4" borderId="1" xfId="0" applyNumberFormat="1" applyFill="1" applyBorder="1"/>
    <xf numFmtId="1" fontId="0" fillId="5" borderId="1" xfId="0" applyNumberFormat="1" applyFill="1" applyBorder="1" applyAlignment="1">
      <alignment horizontal="center"/>
    </xf>
    <xf numFmtId="0" fontId="0" fillId="0" borderId="0" xfId="0" applyFill="1" applyBorder="1"/>
    <xf numFmtId="1" fontId="0" fillId="0" borderId="0" xfId="0" applyNumberFormat="1" applyFill="1" applyBorder="1"/>
    <xf numFmtId="1" fontId="0" fillId="0" borderId="0" xfId="0" applyNumberFormat="1" applyFill="1" applyBorder="1" applyAlignment="1">
      <alignment horizontal="center"/>
    </xf>
    <xf numFmtId="2" fontId="4" fillId="4" borderId="1" xfId="3" applyNumberFormat="1" applyFont="1" applyFill="1" applyBorder="1"/>
    <xf numFmtId="2" fontId="7" fillId="3" borderId="1" xfId="4" applyNumberFormat="1" applyFont="1" applyFill="1" applyBorder="1"/>
    <xf numFmtId="0" fontId="7" fillId="3" borderId="3" xfId="4" applyFont="1" applyFill="1" applyBorder="1"/>
    <xf numFmtId="0" fontId="8" fillId="0" borderId="4" xfId="4" applyFont="1" applyBorder="1"/>
    <xf numFmtId="0" fontId="8" fillId="0" borderId="5" xfId="4" applyFont="1" applyBorder="1"/>
    <xf numFmtId="0" fontId="8" fillId="0" borderId="6" xfId="4" applyFont="1" applyBorder="1"/>
    <xf numFmtId="0" fontId="8" fillId="0" borderId="7" xfId="4" applyFont="1" applyBorder="1"/>
    <xf numFmtId="0" fontId="8" fillId="0" borderId="8" xfId="4" applyFont="1" applyBorder="1"/>
    <xf numFmtId="0" fontId="8" fillId="0" borderId="9" xfId="4" applyFont="1" applyBorder="1"/>
    <xf numFmtId="0" fontId="12" fillId="0" borderId="0" xfId="0" applyFont="1" applyFill="1" applyBorder="1" applyAlignment="1">
      <alignment horizontal="center"/>
    </xf>
    <xf numFmtId="1" fontId="0" fillId="0" borderId="0" xfId="0" applyNumberFormat="1"/>
    <xf numFmtId="0" fontId="14" fillId="0" borderId="0" xfId="0" applyFont="1"/>
    <xf numFmtId="0" fontId="5" fillId="2" borderId="0" xfId="0" applyFont="1" applyFill="1"/>
    <xf numFmtId="0" fontId="15" fillId="0" borderId="0" xfId="0" applyFont="1" applyFill="1" applyBorder="1"/>
    <xf numFmtId="0" fontId="11" fillId="0" borderId="0" xfId="3" applyFont="1"/>
    <xf numFmtId="2" fontId="7" fillId="0" borderId="0" xfId="4" applyNumberFormat="1" applyFont="1"/>
    <xf numFmtId="0" fontId="15" fillId="0" borderId="0" xfId="4" applyFont="1"/>
    <xf numFmtId="0" fontId="6" fillId="0" borderId="0" xfId="3" applyFont="1"/>
    <xf numFmtId="0" fontId="9" fillId="0" borderId="0" xfId="3" applyFont="1"/>
    <xf numFmtId="0" fontId="10" fillId="0" borderId="0" xfId="3" applyFont="1"/>
    <xf numFmtId="0" fontId="3" fillId="6" borderId="1" xfId="0" applyFont="1" applyFill="1" applyBorder="1" applyAlignment="1">
      <alignment horizontal="center"/>
    </xf>
    <xf numFmtId="0" fontId="5" fillId="2" borderId="10" xfId="3" applyFont="1" applyFill="1" applyBorder="1" applyAlignment="1">
      <alignment horizontal="left" vertical="top"/>
    </xf>
    <xf numFmtId="0" fontId="8" fillId="0" borderId="11" xfId="4" applyFont="1" applyBorder="1"/>
    <xf numFmtId="0" fontId="8" fillId="0" borderId="12" xfId="4" applyFont="1" applyBorder="1"/>
    <xf numFmtId="0" fontId="8" fillId="0" borderId="1" xfId="4" applyFont="1" applyBorder="1"/>
    <xf numFmtId="9" fontId="8" fillId="0" borderId="1" xfId="4" applyNumberFormat="1" applyFont="1" applyBorder="1"/>
    <xf numFmtId="0" fontId="8" fillId="0" borderId="13" xfId="4" applyFont="1" applyBorder="1"/>
    <xf numFmtId="0" fontId="8" fillId="0" borderId="2" xfId="4" applyFont="1" applyBorder="1"/>
    <xf numFmtId="0" fontId="8" fillId="0" borderId="14" xfId="4" applyFont="1" applyBorder="1"/>
    <xf numFmtId="0" fontId="17" fillId="0" borderId="1" xfId="4" applyFont="1" applyBorder="1"/>
    <xf numFmtId="0" fontId="8" fillId="0" borderId="15" xfId="4" applyFont="1" applyBorder="1"/>
    <xf numFmtId="0" fontId="8" fillId="0" borderId="16" xfId="4" applyFont="1" applyBorder="1"/>
    <xf numFmtId="0" fontId="8" fillId="0" borderId="17" xfId="4" applyFont="1" applyBorder="1"/>
    <xf numFmtId="0" fontId="5" fillId="0" borderId="11" xfId="4" applyFont="1" applyBorder="1"/>
    <xf numFmtId="0" fontId="5" fillId="0" borderId="12" xfId="4" applyFont="1" applyBorder="1"/>
    <xf numFmtId="0" fontId="7" fillId="0" borderId="0" xfId="1" applyFont="1"/>
    <xf numFmtId="0" fontId="11" fillId="0" borderId="0" xfId="1" applyFont="1"/>
    <xf numFmtId="0" fontId="4" fillId="0" borderId="0" xfId="1" applyFont="1"/>
    <xf numFmtId="0" fontId="5" fillId="0" borderId="0" xfId="1" applyFont="1"/>
    <xf numFmtId="0" fontId="4" fillId="7" borderId="18" xfId="1" applyFont="1" applyFill="1" applyBorder="1"/>
    <xf numFmtId="0" fontId="5" fillId="7" borderId="19" xfId="1" applyFont="1" applyFill="1" applyBorder="1" applyAlignment="1">
      <alignment horizontal="centerContinuous"/>
    </xf>
    <xf numFmtId="0" fontId="4" fillId="7" borderId="19" xfId="1" applyFont="1" applyFill="1" applyBorder="1" applyAlignment="1">
      <alignment horizontal="centerContinuous"/>
    </xf>
    <xf numFmtId="0" fontId="4" fillId="7" borderId="20" xfId="1" applyFont="1" applyFill="1" applyBorder="1"/>
    <xf numFmtId="0" fontId="4" fillId="7" borderId="6" xfId="1" applyFont="1" applyFill="1" applyBorder="1"/>
    <xf numFmtId="0" fontId="7" fillId="0" borderId="0" xfId="1" applyFont="1" applyBorder="1"/>
    <xf numFmtId="0" fontId="4" fillId="7" borderId="21" xfId="1" applyFont="1" applyFill="1" applyBorder="1"/>
    <xf numFmtId="0" fontId="4" fillId="7" borderId="16" xfId="1" applyFont="1" applyFill="1" applyBorder="1" applyAlignment="1">
      <alignment horizontal="center"/>
    </xf>
    <xf numFmtId="0" fontId="4" fillId="7" borderId="22" xfId="1" applyFont="1" applyFill="1" applyBorder="1"/>
    <xf numFmtId="0" fontId="4" fillId="7" borderId="9" xfId="1" applyFont="1" applyFill="1" applyBorder="1"/>
    <xf numFmtId="0" fontId="5" fillId="7" borderId="23" xfId="1" applyFont="1" applyFill="1" applyBorder="1" applyAlignment="1">
      <alignment horizontal="center"/>
    </xf>
    <xf numFmtId="1" fontId="4" fillId="7" borderId="1" xfId="1" applyNumberFormat="1" applyFont="1" applyFill="1" applyBorder="1" applyAlignment="1">
      <alignment horizontal="center"/>
    </xf>
    <xf numFmtId="1" fontId="4" fillId="7" borderId="14" xfId="1" applyNumberFormat="1" applyFont="1" applyFill="1" applyBorder="1"/>
    <xf numFmtId="9" fontId="4" fillId="7" borderId="24" xfId="1" applyNumberFormat="1" applyFont="1" applyFill="1" applyBorder="1" applyAlignment="1">
      <alignment horizontal="center"/>
    </xf>
    <xf numFmtId="0" fontId="5" fillId="7" borderId="21" xfId="1" applyFont="1" applyFill="1" applyBorder="1" applyAlignment="1">
      <alignment horizontal="center"/>
    </xf>
    <xf numFmtId="1" fontId="4" fillId="7" borderId="16" xfId="1" applyNumberFormat="1" applyFont="1" applyFill="1" applyBorder="1" applyAlignment="1">
      <alignment horizontal="center"/>
    </xf>
    <xf numFmtId="1" fontId="4" fillId="7" borderId="15" xfId="1" applyNumberFormat="1" applyFont="1" applyFill="1" applyBorder="1"/>
    <xf numFmtId="0" fontId="5" fillId="7" borderId="22" xfId="1" applyFont="1" applyFill="1" applyBorder="1"/>
    <xf numFmtId="1" fontId="4" fillId="7" borderId="16" xfId="1" applyNumberFormat="1" applyFont="1" applyFill="1" applyBorder="1"/>
    <xf numFmtId="0" fontId="15" fillId="0" borderId="0" xfId="1" applyFont="1"/>
    <xf numFmtId="0" fontId="3" fillId="0" borderId="0" xfId="1" applyFont="1" applyAlignment="1">
      <alignment horizontal="center"/>
    </xf>
    <xf numFmtId="1" fontId="7" fillId="0" borderId="0" xfId="1" applyNumberFormat="1" applyFont="1"/>
    <xf numFmtId="0" fontId="4" fillId="0" borderId="0" xfId="2" applyFont="1"/>
    <xf numFmtId="0" fontId="13" fillId="9" borderId="0" xfId="1" applyFont="1" applyFill="1" applyAlignment="1">
      <alignment horizontal="center"/>
    </xf>
    <xf numFmtId="0" fontId="6" fillId="9" borderId="0" xfId="1" applyFont="1" applyFill="1" applyAlignment="1">
      <alignment horizontal="center"/>
    </xf>
    <xf numFmtId="0" fontId="3" fillId="9" borderId="0" xfId="4" applyFont="1" applyFill="1"/>
    <xf numFmtId="0" fontId="7" fillId="0" borderId="0" xfId="4" applyFont="1" applyBorder="1"/>
    <xf numFmtId="0" fontId="3" fillId="9" borderId="0" xfId="4" applyFont="1" applyFill="1" applyBorder="1" applyAlignment="1">
      <alignment horizontal="center"/>
    </xf>
    <xf numFmtId="0" fontId="3" fillId="9" borderId="0" xfId="3" applyFont="1" applyFill="1" applyBorder="1"/>
    <xf numFmtId="0" fontId="3" fillId="9" borderId="0" xfId="3" applyFont="1" applyFill="1" applyBorder="1" applyAlignment="1">
      <alignment horizontal="center"/>
    </xf>
    <xf numFmtId="0" fontId="4" fillId="8" borderId="25" xfId="3" applyFont="1" applyFill="1" applyBorder="1"/>
    <xf numFmtId="2" fontId="4" fillId="3" borderId="23" xfId="3" applyNumberFormat="1" applyFont="1" applyFill="1" applyBorder="1"/>
    <xf numFmtId="2" fontId="4" fillId="3" borderId="26" xfId="3" applyNumberFormat="1" applyFont="1" applyFill="1" applyBorder="1"/>
    <xf numFmtId="2" fontId="4" fillId="3" borderId="27" xfId="3" applyNumberFormat="1" applyFont="1" applyFill="1" applyBorder="1"/>
    <xf numFmtId="0" fontId="3" fillId="0" borderId="0" xfId="0" applyFont="1" applyFill="1" applyBorder="1" applyAlignment="1">
      <alignment horizontal="center"/>
    </xf>
  </cellXfs>
  <cellStyles count="5">
    <cellStyle name="Обычный" xfId="0" builtinId="0"/>
    <cellStyle name="Обычный_Задание (2)_1" xfId="1"/>
    <cellStyle name="Обычный_Зачёт 1" xfId="2"/>
    <cellStyle name="Обычный_КНИГА1" xfId="3"/>
    <cellStyle name="Обычный_КНИГА3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28575</xdr:rowOff>
    </xdr:from>
    <xdr:to>
      <xdr:col>8</xdr:col>
      <xdr:colOff>714375</xdr:colOff>
      <xdr:row>4</xdr:row>
      <xdr:rowOff>47625</xdr:rowOff>
    </xdr:to>
    <xdr:sp macro="" textlink="">
      <xdr:nvSpPr>
        <xdr:cNvPr id="2049" name="Text Box 1"/>
        <xdr:cNvSpPr txBox="1">
          <a:spLocks noChangeArrowheads="1"/>
        </xdr:cNvSpPr>
      </xdr:nvSpPr>
      <xdr:spPr bwMode="auto">
        <a:xfrm>
          <a:off x="57150" y="28575"/>
          <a:ext cx="4657725" cy="885825"/>
        </a:xfrm>
        <a:prstGeom prst="rect">
          <a:avLst/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ru-RU" sz="1200" b="1" i="0" strike="noStrike">
              <a:solidFill>
                <a:srgbClr val="FF0000"/>
              </a:solidFill>
              <a:latin typeface="Times New Roman Cyr"/>
            </a:rPr>
            <a:t>  З а в д а н н я:</a:t>
          </a:r>
          <a:endParaRPr lang="ru-RU" sz="1200" b="1" i="0" strike="noStrike">
            <a:solidFill>
              <a:srgbClr val="000000"/>
            </a:solidFill>
            <a:latin typeface="Times New Roman Cyr"/>
          </a:endParaRPr>
        </a:p>
        <a:p>
          <a:pPr algn="l" rtl="0">
            <a:defRPr sz="1000"/>
          </a:pPr>
          <a:r>
            <a:rPr lang="ru-RU" sz="1200" b="1" i="0" strike="noStrike">
              <a:solidFill>
                <a:srgbClr val="000000"/>
              </a:solidFill>
              <a:latin typeface="Times New Roman Cyr"/>
            </a:rPr>
            <a:t>  Заповнити таблицю результатами розрахунку,  якщо</a:t>
          </a:r>
          <a:r>
            <a:rPr lang="ru-RU" sz="1200" b="1" i="0" strike="noStrike" baseline="0">
              <a:solidFill>
                <a:srgbClr val="000000"/>
              </a:solidFill>
              <a:latin typeface="Times New Roman Cyr"/>
            </a:rPr>
            <a:t> відомо</a:t>
          </a:r>
          <a:r>
            <a:rPr lang="ru-RU" sz="1200" b="1" i="0" strike="noStrike">
              <a:solidFill>
                <a:srgbClr val="000000"/>
              </a:solidFill>
              <a:latin typeface="Times New Roman Cyr"/>
            </a:rPr>
            <a:t> що значення температур по  шкалам Фаренгейта (</a:t>
          </a:r>
          <a:r>
            <a:rPr lang="en-US" sz="1200" b="1" i="0" strike="noStrike">
              <a:solidFill>
                <a:srgbClr val="000000"/>
              </a:solidFill>
              <a:latin typeface="Times New Roman Cyr"/>
            </a:rPr>
            <a:t>F</a:t>
          </a:r>
          <a:r>
            <a:rPr lang="en-US" sz="1200" b="1" i="0" strike="noStrike" baseline="30000">
              <a:solidFill>
                <a:srgbClr val="000000"/>
              </a:solidFill>
              <a:latin typeface="Times New Roman Cyr"/>
            </a:rPr>
            <a:t>0</a:t>
          </a:r>
          <a:r>
            <a:rPr lang="en-US" sz="1200" b="1" i="0" strike="noStrike">
              <a:solidFill>
                <a:srgbClr val="000000"/>
              </a:solidFill>
              <a:latin typeface="Times New Roman Cyr"/>
            </a:rPr>
            <a:t>) </a:t>
          </a:r>
          <a:r>
            <a:rPr lang="uk-UA" sz="1200" b="1" i="0" strike="noStrike">
              <a:solidFill>
                <a:srgbClr val="000000"/>
              </a:solidFill>
              <a:latin typeface="Times New Roman Cyr"/>
            </a:rPr>
            <a:t>і</a:t>
          </a:r>
          <a:r>
            <a:rPr lang="ru-RU" sz="1200" b="1" i="0" strike="noStrike">
              <a:solidFill>
                <a:srgbClr val="000000"/>
              </a:solidFill>
              <a:latin typeface="Times New Roman Cyr"/>
            </a:rPr>
            <a:t> Цельсія (</a:t>
          </a:r>
          <a:r>
            <a:rPr lang="en-US" sz="1200" b="1" i="0" strike="noStrike">
              <a:solidFill>
                <a:srgbClr val="000000"/>
              </a:solidFill>
              <a:latin typeface="Times New Roman Cyr"/>
            </a:rPr>
            <a:t>C</a:t>
          </a:r>
          <a:r>
            <a:rPr lang="en-US" sz="1200" b="1" i="0" strike="noStrike" baseline="30000">
              <a:solidFill>
                <a:srgbClr val="000000"/>
              </a:solidFill>
              <a:latin typeface="Times New Roman Cyr"/>
            </a:rPr>
            <a:t>0</a:t>
          </a:r>
          <a:r>
            <a:rPr lang="en-US" sz="1200" b="1" i="0" strike="noStrike">
              <a:solidFill>
                <a:srgbClr val="000000"/>
              </a:solidFill>
              <a:latin typeface="Times New Roman Cyr"/>
            </a:rPr>
            <a:t>) </a:t>
          </a:r>
          <a:r>
            <a:rPr lang="uk-UA" sz="1200" b="1" i="0" strike="noStrike">
              <a:solidFill>
                <a:srgbClr val="000000"/>
              </a:solidFill>
              <a:latin typeface="Times New Roman Cyr"/>
            </a:rPr>
            <a:t>з</a:t>
          </a:r>
          <a:r>
            <a:rPr lang="ru-RU" sz="1200" b="1" i="0" strike="noStrike">
              <a:solidFill>
                <a:srgbClr val="000000"/>
              </a:solidFill>
              <a:latin typeface="Times New Roman Cyr"/>
            </a:rPr>
            <a:t>в</a:t>
          </a:r>
          <a:r>
            <a:rPr lang="en-US" sz="1200" b="1" i="0" strike="noStrike">
              <a:solidFill>
                <a:srgbClr val="000000"/>
              </a:solidFill>
              <a:latin typeface="Times New Roman Cyr"/>
            </a:rPr>
            <a:t>'</a:t>
          </a:r>
          <a:r>
            <a:rPr lang="ru-RU" sz="1200" b="1" i="0" strike="noStrike">
              <a:solidFill>
                <a:srgbClr val="000000"/>
              </a:solidFill>
              <a:latin typeface="Times New Roman Cyr"/>
            </a:rPr>
            <a:t>язані  формулой:   </a:t>
          </a:r>
          <a:r>
            <a:rPr lang="en-US" sz="1200" b="1" i="0" strike="noStrike">
              <a:solidFill>
                <a:srgbClr val="000000"/>
              </a:solidFill>
              <a:latin typeface="Times New Roman Cyr"/>
            </a:rPr>
            <a:t>F</a:t>
          </a:r>
          <a:r>
            <a:rPr lang="en-US" sz="1200" b="1" i="0" strike="noStrike" baseline="30000">
              <a:solidFill>
                <a:srgbClr val="000000"/>
              </a:solidFill>
              <a:latin typeface="Times New Roman Cyr"/>
            </a:rPr>
            <a:t>0</a:t>
          </a:r>
          <a:r>
            <a:rPr lang="en-US" sz="1200" b="1" i="0" strike="noStrike">
              <a:solidFill>
                <a:srgbClr val="000000"/>
              </a:solidFill>
              <a:latin typeface="Times New Roman Cyr"/>
            </a:rPr>
            <a:t> = 9/5*C</a:t>
          </a:r>
          <a:r>
            <a:rPr lang="en-US" sz="1200" b="1" i="0" strike="noStrike" baseline="30000">
              <a:solidFill>
                <a:srgbClr val="000000"/>
              </a:solidFill>
              <a:latin typeface="Times New Roman Cyr"/>
            </a:rPr>
            <a:t>0</a:t>
          </a:r>
          <a:r>
            <a:rPr lang="en-US" sz="1200" b="1" i="0" strike="noStrike">
              <a:solidFill>
                <a:srgbClr val="000000"/>
              </a:solidFill>
              <a:latin typeface="Times New Roman Cyr"/>
            </a:rPr>
            <a:t>+32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152400</xdr:colOff>
      <xdr:row>1</xdr:row>
      <xdr:rowOff>57150</xdr:rowOff>
    </xdr:from>
    <xdr:to>
      <xdr:col>11</xdr:col>
      <xdr:colOff>428625</xdr:colOff>
      <xdr:row>8</xdr:row>
      <xdr:rowOff>66675</xdr:rowOff>
    </xdr:to>
    <xdr:sp macro="" textlink="">
      <xdr:nvSpPr>
        <xdr:cNvPr id="5121" name="Text Box 1"/>
        <xdr:cNvSpPr txBox="1">
          <a:spLocks noChangeArrowheads="1"/>
        </xdr:cNvSpPr>
      </xdr:nvSpPr>
      <xdr:spPr bwMode="auto">
        <a:xfrm>
          <a:off x="4010025" y="228600"/>
          <a:ext cx="3200400" cy="1152525"/>
        </a:xfrm>
        <a:prstGeom prst="rect">
          <a:avLst/>
        </a:prstGeom>
        <a:solidFill>
          <a:srgbClr val="CC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ru-RU" sz="1400" b="1" i="0" strike="noStrike">
              <a:solidFill>
                <a:srgbClr val="FF0000"/>
              </a:solidFill>
              <a:latin typeface="Times New Roman Cyr"/>
            </a:rPr>
            <a:t>Завдання: </a:t>
          </a:r>
        </a:p>
        <a:p>
          <a:pPr algn="l" rtl="0">
            <a:defRPr sz="1000"/>
          </a:pPr>
          <a:r>
            <a:rPr lang="ru-RU" sz="1200" b="1" i="0" strike="noStrike">
              <a:solidFill>
                <a:srgbClr val="000000"/>
              </a:solidFill>
              <a:latin typeface="Times New Roman Cyr"/>
            </a:rPr>
            <a:t>Підрахувати, на яку вартість грошей </a:t>
          </a:r>
        </a:p>
        <a:p>
          <a:pPr algn="l" rtl="0">
            <a:defRPr sz="1000"/>
          </a:pPr>
          <a:r>
            <a:rPr lang="ru-RU" sz="1200" b="1" i="0" strike="noStrike">
              <a:solidFill>
                <a:srgbClr val="000000"/>
              </a:solidFill>
              <a:latin typeface="Times New Roman Cyr"/>
            </a:rPr>
            <a:t>(з урахуванням ПДВ) перелічені товари у таблиці зліва.</a:t>
          </a:r>
        </a:p>
        <a:p>
          <a:pPr algn="l" rtl="0">
            <a:defRPr sz="1000"/>
          </a:pPr>
          <a:r>
            <a:rPr lang="ru-RU" sz="1200" b="1" i="0" strike="noStrike">
              <a:solidFill>
                <a:srgbClr val="000000"/>
              </a:solidFill>
              <a:latin typeface="Times New Roman Cyr"/>
            </a:rPr>
            <a:t>Результат записати в клітинку </a:t>
          </a:r>
          <a:r>
            <a:rPr lang="en-US" sz="1200" b="1" i="0" strike="noStrike">
              <a:solidFill>
                <a:srgbClr val="000000"/>
              </a:solidFill>
              <a:latin typeface="Times New Roman Cyr"/>
            </a:rPr>
            <a:t>F21</a:t>
          </a:r>
        </a:p>
        <a:p>
          <a:pPr algn="l" rtl="0">
            <a:defRPr sz="1000"/>
          </a:pPr>
          <a:endParaRPr lang="en-US" sz="1200" b="1" i="0" strike="noStrike">
            <a:solidFill>
              <a:srgbClr val="000000"/>
            </a:solidFill>
            <a:latin typeface="Times New Roman Cyr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3"/>
  <dimension ref="B4:X222"/>
  <sheetViews>
    <sheetView workbookViewId="0">
      <selection activeCell="I14" sqref="I14"/>
    </sheetView>
  </sheetViews>
  <sheetFormatPr defaultRowHeight="12.75"/>
  <cols>
    <col min="1" max="1" width="5.83203125" customWidth="1"/>
    <col min="2" max="2" width="10.33203125" bestFit="1" customWidth="1"/>
    <col min="3" max="3" width="4.1640625" bestFit="1" customWidth="1"/>
    <col min="4" max="4" width="9.83203125" customWidth="1"/>
    <col min="5" max="6" width="9.6640625" bestFit="1" customWidth="1"/>
    <col min="7" max="7" width="10.83203125" customWidth="1"/>
    <col min="8" max="8" width="9.6640625" bestFit="1" customWidth="1"/>
    <col min="9" max="9" width="14.33203125" customWidth="1"/>
    <col min="10" max="10" width="14.6640625" customWidth="1"/>
    <col min="11" max="11" width="3.83203125" bestFit="1" customWidth="1"/>
    <col min="12" max="12" width="3.83203125" customWidth="1"/>
    <col min="13" max="13" width="10.5" customWidth="1"/>
    <col min="14" max="14" width="3.83203125" bestFit="1" customWidth="1"/>
    <col min="15" max="15" width="3.6640625" customWidth="1"/>
    <col min="16" max="16" width="11" customWidth="1"/>
    <col min="17" max="18" width="3.83203125" bestFit="1" customWidth="1"/>
    <col min="19" max="19" width="11.5" customWidth="1"/>
  </cols>
  <sheetData>
    <row r="4" spans="2:19" ht="30" customHeight="1"/>
    <row r="6" spans="2:19" ht="16.5">
      <c r="B6" s="28" t="s">
        <v>21</v>
      </c>
      <c r="D6" s="7" t="s">
        <v>22</v>
      </c>
      <c r="E6" s="8" t="s">
        <v>23</v>
      </c>
      <c r="F6" s="9" t="s">
        <v>24</v>
      </c>
    </row>
    <row r="7" spans="2:19" ht="15.75">
      <c r="B7" s="36"/>
      <c r="D7" s="10">
        <v>150</v>
      </c>
      <c r="E7" s="11"/>
      <c r="F7" s="12"/>
      <c r="K7" s="25"/>
      <c r="L7" s="25"/>
      <c r="M7" s="25"/>
      <c r="N7" s="25"/>
      <c r="O7" s="25"/>
      <c r="P7" s="25"/>
      <c r="Q7" s="25"/>
      <c r="R7" s="25"/>
      <c r="S7" s="25"/>
    </row>
    <row r="8" spans="2:19">
      <c r="D8" s="10">
        <v>145</v>
      </c>
      <c r="E8" s="11"/>
      <c r="F8" s="12"/>
      <c r="K8" s="13"/>
      <c r="L8" s="14"/>
      <c r="M8" s="15"/>
      <c r="N8" s="13"/>
      <c r="O8" s="14"/>
      <c r="P8" s="15"/>
      <c r="Q8" s="13"/>
      <c r="R8" s="14"/>
      <c r="S8" s="15"/>
    </row>
    <row r="9" spans="2:19">
      <c r="D9" s="10">
        <v>140</v>
      </c>
      <c r="E9" s="11"/>
      <c r="F9" s="12"/>
      <c r="K9" s="13"/>
      <c r="L9" s="14"/>
      <c r="M9" s="15"/>
      <c r="N9" s="13"/>
      <c r="O9" s="14"/>
      <c r="P9" s="15"/>
      <c r="Q9" s="13"/>
      <c r="R9" s="14"/>
      <c r="S9" s="15"/>
    </row>
    <row r="10" spans="2:19">
      <c r="D10" s="10">
        <v>135</v>
      </c>
      <c r="E10" s="11"/>
      <c r="F10" s="12"/>
      <c r="K10" s="13"/>
      <c r="L10" s="14"/>
      <c r="M10" s="15"/>
      <c r="N10" s="13"/>
      <c r="O10" s="14"/>
      <c r="P10" s="15"/>
      <c r="Q10" s="13"/>
      <c r="R10" s="14"/>
      <c r="S10" s="15"/>
    </row>
    <row r="11" spans="2:19">
      <c r="D11" s="10">
        <v>130</v>
      </c>
      <c r="E11" s="11"/>
      <c r="F11" s="12"/>
      <c r="K11" s="13"/>
      <c r="L11" s="14"/>
      <c r="M11" s="15"/>
      <c r="N11" s="13"/>
      <c r="O11" s="14"/>
      <c r="P11" s="15"/>
      <c r="Q11" s="13"/>
      <c r="R11" s="14"/>
      <c r="S11" s="15"/>
    </row>
    <row r="12" spans="2:19">
      <c r="D12" s="10">
        <v>125</v>
      </c>
      <c r="E12" s="11"/>
      <c r="F12" s="12"/>
      <c r="K12" s="13"/>
      <c r="L12" s="14"/>
      <c r="M12" s="15"/>
      <c r="N12" s="13"/>
      <c r="O12" s="14"/>
      <c r="P12" s="15"/>
      <c r="Q12" s="13"/>
      <c r="R12" s="14"/>
      <c r="S12" s="15"/>
    </row>
    <row r="13" spans="2:19">
      <c r="D13" s="10">
        <v>120</v>
      </c>
      <c r="E13" s="11"/>
      <c r="F13" s="12"/>
      <c r="K13" s="13"/>
      <c r="L13" s="14"/>
      <c r="M13" s="15"/>
      <c r="N13" s="13"/>
      <c r="O13" s="14"/>
      <c r="P13" s="15"/>
      <c r="Q13" s="13"/>
      <c r="R13" s="14"/>
      <c r="S13" s="15"/>
    </row>
    <row r="14" spans="2:19">
      <c r="D14" s="10">
        <v>115</v>
      </c>
      <c r="E14" s="11"/>
      <c r="F14" s="12"/>
      <c r="K14" s="13"/>
      <c r="L14" s="14"/>
      <c r="M14" s="15"/>
      <c r="N14" s="13"/>
      <c r="O14" s="14"/>
      <c r="P14" s="15"/>
      <c r="Q14" s="13"/>
      <c r="R14" s="14"/>
      <c r="S14" s="15"/>
    </row>
    <row r="15" spans="2:19">
      <c r="D15" s="10">
        <v>110</v>
      </c>
      <c r="E15" s="11"/>
      <c r="F15" s="12"/>
      <c r="K15" s="13"/>
      <c r="L15" s="14"/>
      <c r="M15" s="15"/>
      <c r="N15" s="13"/>
      <c r="O15" s="14"/>
      <c r="P15" s="15"/>
      <c r="Q15" s="13"/>
      <c r="R15" s="14"/>
      <c r="S15" s="15"/>
    </row>
    <row r="16" spans="2:19">
      <c r="D16" s="10">
        <v>105</v>
      </c>
      <c r="E16" s="11"/>
      <c r="F16" s="12"/>
      <c r="K16" s="13"/>
      <c r="L16" s="14"/>
      <c r="M16" s="15"/>
      <c r="N16" s="13"/>
      <c r="O16" s="14"/>
      <c r="P16" s="15"/>
      <c r="Q16" s="13"/>
      <c r="R16" s="14"/>
      <c r="S16" s="15"/>
    </row>
    <row r="17" spans="2:23">
      <c r="E17" s="13"/>
      <c r="K17" s="13"/>
      <c r="L17" s="14"/>
      <c r="M17" s="15"/>
      <c r="N17" s="13"/>
      <c r="O17" s="14"/>
      <c r="P17" s="15"/>
      <c r="Q17" s="13"/>
      <c r="R17" s="14"/>
      <c r="S17" s="15"/>
    </row>
    <row r="18" spans="2:23" ht="22.5">
      <c r="B18" s="29"/>
      <c r="C18" s="14"/>
      <c r="D18" s="15"/>
      <c r="E18" s="13"/>
      <c r="F18" s="14"/>
      <c r="G18" s="15"/>
      <c r="H18" s="13"/>
      <c r="I18" s="14"/>
      <c r="J18" s="15"/>
      <c r="K18" s="13"/>
      <c r="L18" s="14"/>
      <c r="M18" s="15"/>
      <c r="N18" s="13"/>
      <c r="O18" s="14"/>
      <c r="P18" s="15"/>
      <c r="Q18" s="13"/>
      <c r="R18" s="14"/>
      <c r="S18" s="15"/>
      <c r="W18" s="26">
        <f>SUM(F7:F16)</f>
        <v>0</v>
      </c>
    </row>
    <row r="19" spans="2:23">
      <c r="B19" s="13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</row>
    <row r="20" spans="2:23"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</row>
    <row r="21" spans="2:23">
      <c r="B21" s="13"/>
      <c r="C21" s="14"/>
      <c r="D21" s="15"/>
      <c r="E21" s="13"/>
      <c r="F21" s="14"/>
      <c r="G21" s="15"/>
      <c r="H21" s="13"/>
      <c r="I21" s="14"/>
      <c r="J21" s="15"/>
      <c r="K21" s="13"/>
      <c r="L21" s="14"/>
      <c r="M21" s="15"/>
      <c r="N21" s="13"/>
      <c r="O21" s="14"/>
      <c r="P21" s="15"/>
      <c r="Q21" s="13"/>
      <c r="R21" s="14"/>
      <c r="S21" s="15"/>
    </row>
    <row r="22" spans="2:23">
      <c r="B22" s="13"/>
      <c r="C22" s="14"/>
      <c r="D22" s="15"/>
      <c r="E22" s="13"/>
      <c r="F22" s="14"/>
      <c r="G22" s="15"/>
      <c r="H22" s="13"/>
      <c r="I22" s="14"/>
      <c r="J22" s="15"/>
      <c r="K22" s="13"/>
      <c r="L22" s="14"/>
      <c r="M22" s="15"/>
      <c r="N22" s="13"/>
      <c r="O22" s="14"/>
      <c r="P22" s="15"/>
      <c r="Q22" s="13"/>
      <c r="R22" s="14"/>
      <c r="S22" s="15"/>
    </row>
    <row r="23" spans="2:23">
      <c r="B23" s="13"/>
      <c r="C23" s="14"/>
      <c r="D23" s="15"/>
      <c r="E23" s="13"/>
      <c r="F23" s="14"/>
      <c r="G23" s="15"/>
      <c r="H23" s="13"/>
      <c r="I23" s="14"/>
      <c r="J23" s="15"/>
      <c r="K23" s="13"/>
      <c r="L23" s="14"/>
      <c r="M23" s="15"/>
      <c r="N23" s="13"/>
      <c r="O23" s="14"/>
      <c r="P23" s="15"/>
      <c r="Q23" s="13"/>
      <c r="R23" s="14"/>
      <c r="S23" s="15"/>
    </row>
    <row r="24" spans="2:23">
      <c r="B24" s="13"/>
      <c r="C24" s="14"/>
      <c r="D24" s="15"/>
      <c r="E24" s="13"/>
      <c r="F24" s="14"/>
      <c r="G24" s="15"/>
      <c r="H24" s="13"/>
      <c r="I24" s="14"/>
      <c r="J24" s="15"/>
      <c r="K24" s="13"/>
      <c r="L24" s="14"/>
      <c r="M24" s="15"/>
      <c r="N24" s="13"/>
      <c r="O24" s="14"/>
      <c r="P24" s="15"/>
      <c r="Q24" s="13"/>
      <c r="R24" s="14"/>
      <c r="S24" s="15"/>
    </row>
    <row r="25" spans="2:23">
      <c r="B25" s="13"/>
      <c r="C25" s="14"/>
      <c r="D25" s="15"/>
      <c r="E25" s="13"/>
      <c r="F25" s="14"/>
      <c r="G25" s="15"/>
      <c r="H25" s="13"/>
      <c r="I25" s="14"/>
      <c r="J25" s="15"/>
      <c r="K25" s="13"/>
      <c r="L25" s="14"/>
      <c r="M25" s="15"/>
      <c r="N25" s="13"/>
      <c r="O25" s="14"/>
      <c r="P25" s="15"/>
      <c r="Q25" s="13"/>
      <c r="R25" s="14"/>
      <c r="S25" s="15"/>
    </row>
    <row r="26" spans="2:23">
      <c r="B26" s="13"/>
      <c r="C26" s="14"/>
      <c r="D26" s="15"/>
      <c r="E26" s="13"/>
      <c r="F26" s="14"/>
      <c r="G26" s="15"/>
      <c r="H26" s="13"/>
      <c r="I26" s="14"/>
      <c r="J26" s="15"/>
      <c r="K26" s="13"/>
      <c r="L26" s="14"/>
      <c r="M26" s="15"/>
      <c r="N26" s="13"/>
      <c r="O26" s="14"/>
      <c r="P26" s="15"/>
      <c r="Q26" s="13"/>
      <c r="R26" s="14"/>
      <c r="S26" s="15"/>
    </row>
    <row r="27" spans="2:23">
      <c r="B27" s="13"/>
      <c r="C27" s="14"/>
      <c r="D27" s="15"/>
      <c r="E27" s="13"/>
      <c r="F27" s="14"/>
      <c r="G27" s="15"/>
      <c r="H27" s="13"/>
      <c r="I27" s="14"/>
      <c r="J27" s="15"/>
      <c r="K27" s="13"/>
      <c r="L27" s="14"/>
      <c r="M27" s="15"/>
      <c r="N27" s="13"/>
      <c r="O27" s="14"/>
      <c r="P27" s="15"/>
      <c r="Q27" s="13"/>
      <c r="R27" s="14"/>
      <c r="S27" s="15"/>
    </row>
    <row r="28" spans="2:23">
      <c r="B28" s="13"/>
      <c r="C28" s="14"/>
      <c r="D28" s="15"/>
      <c r="E28" s="13"/>
      <c r="F28" s="14"/>
      <c r="G28" s="15"/>
      <c r="H28" s="13"/>
      <c r="I28" s="14"/>
      <c r="J28" s="15"/>
      <c r="K28" s="13"/>
      <c r="L28" s="14"/>
      <c r="M28" s="15"/>
      <c r="N28" s="13"/>
      <c r="O28" s="14"/>
      <c r="P28" s="15"/>
      <c r="Q28" s="13"/>
      <c r="R28" s="14"/>
      <c r="S28" s="15"/>
    </row>
    <row r="29" spans="2:23">
      <c r="B29" s="13"/>
      <c r="C29" s="14"/>
      <c r="D29" s="15"/>
      <c r="E29" s="13"/>
      <c r="F29" s="14"/>
      <c r="G29" s="15"/>
      <c r="H29" s="13"/>
      <c r="I29" s="14"/>
      <c r="J29" s="15"/>
      <c r="K29" s="13"/>
      <c r="L29" s="14"/>
      <c r="M29" s="15"/>
      <c r="N29" s="13"/>
      <c r="O29" s="14"/>
      <c r="P29" s="15"/>
      <c r="Q29" s="13"/>
      <c r="R29" s="14"/>
      <c r="S29" s="15"/>
    </row>
    <row r="30" spans="2:23">
      <c r="B30" s="13"/>
      <c r="C30" s="14"/>
      <c r="D30" s="15"/>
      <c r="E30" s="13"/>
      <c r="F30" s="14"/>
      <c r="G30" s="15"/>
      <c r="H30" s="13"/>
      <c r="I30" s="14"/>
      <c r="J30" s="15"/>
      <c r="K30" s="13"/>
      <c r="L30" s="14"/>
      <c r="M30" s="15"/>
      <c r="N30" s="13"/>
      <c r="O30" s="14"/>
      <c r="P30" s="15"/>
      <c r="Q30" s="13"/>
      <c r="R30" s="14"/>
      <c r="S30" s="15"/>
    </row>
    <row r="31" spans="2:23" ht="15.75">
      <c r="B31" s="89"/>
      <c r="C31" s="89"/>
      <c r="D31" s="89"/>
      <c r="E31" s="89"/>
      <c r="F31" s="89"/>
      <c r="G31" s="89"/>
      <c r="H31" s="89"/>
      <c r="I31" s="89"/>
      <c r="J31" s="89"/>
      <c r="K31" s="89"/>
      <c r="L31" s="89"/>
      <c r="M31" s="89"/>
      <c r="N31" s="89"/>
      <c r="O31" s="89"/>
      <c r="P31" s="89"/>
      <c r="Q31" s="89"/>
      <c r="R31" s="89"/>
      <c r="S31" s="89"/>
    </row>
    <row r="32" spans="2:23"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</row>
    <row r="37" spans="17:24">
      <c r="Q37" s="13"/>
      <c r="R37" s="13"/>
      <c r="S37" s="13"/>
      <c r="T37" s="13"/>
      <c r="U37" s="13"/>
      <c r="V37" s="13"/>
      <c r="W37" s="13"/>
      <c r="X37" s="13"/>
    </row>
    <row r="38" spans="17:24">
      <c r="Q38" s="13"/>
      <c r="R38" s="14"/>
      <c r="S38" s="15"/>
      <c r="T38" s="13"/>
      <c r="U38" s="13"/>
      <c r="V38" s="13"/>
      <c r="W38" s="13"/>
      <c r="X38" s="13"/>
    </row>
    <row r="39" spans="17:24">
      <c r="Q39" s="13"/>
      <c r="R39" s="14"/>
      <c r="S39" s="15"/>
      <c r="T39" s="13"/>
      <c r="U39" s="13"/>
      <c r="V39" s="13"/>
      <c r="W39" s="13"/>
      <c r="X39" s="13"/>
    </row>
    <row r="40" spans="17:24">
      <c r="Q40" s="13"/>
      <c r="R40" s="14"/>
      <c r="S40" s="15"/>
      <c r="T40" s="13"/>
      <c r="U40" s="13"/>
      <c r="V40" s="13"/>
      <c r="W40" s="13"/>
      <c r="X40" s="13"/>
    </row>
    <row r="41" spans="17:24">
      <c r="Q41" s="13"/>
      <c r="R41" s="14"/>
      <c r="S41" s="15"/>
      <c r="T41" s="13"/>
      <c r="U41" s="13"/>
      <c r="V41" s="13"/>
      <c r="W41" s="13"/>
      <c r="X41" s="13"/>
    </row>
    <row r="42" spans="17:24">
      <c r="Q42" s="13"/>
      <c r="R42" s="14"/>
      <c r="S42" s="15"/>
      <c r="T42" s="13"/>
      <c r="U42" s="13"/>
      <c r="V42" s="13"/>
      <c r="W42" s="13"/>
      <c r="X42" s="13"/>
    </row>
    <row r="43" spans="17:24">
      <c r="Q43" s="13"/>
      <c r="R43" s="14"/>
      <c r="S43" s="15"/>
      <c r="T43" s="13"/>
      <c r="U43" s="13"/>
      <c r="V43" s="13"/>
      <c r="W43" s="13"/>
      <c r="X43" s="13"/>
    </row>
    <row r="44" spans="17:24">
      <c r="Q44" s="13"/>
      <c r="R44" s="14"/>
      <c r="S44" s="15"/>
      <c r="T44" s="13"/>
      <c r="U44" s="13"/>
      <c r="V44" s="13"/>
      <c r="W44" s="13"/>
      <c r="X44" s="13"/>
    </row>
    <row r="45" spans="17:24">
      <c r="Q45" s="13"/>
      <c r="R45" s="13"/>
      <c r="S45" s="13"/>
      <c r="T45" s="13"/>
      <c r="U45" s="13"/>
      <c r="V45" s="13"/>
      <c r="W45" s="13"/>
      <c r="X45" s="13"/>
    </row>
    <row r="46" spans="17:24">
      <c r="Q46" s="13"/>
      <c r="R46" s="13"/>
      <c r="S46" s="13"/>
      <c r="T46" s="13"/>
      <c r="U46" s="13"/>
      <c r="V46" s="13"/>
      <c r="W46" s="13"/>
      <c r="X46" s="13"/>
    </row>
    <row r="47" spans="17:24">
      <c r="Q47" s="13"/>
      <c r="R47" s="13"/>
      <c r="S47" s="13"/>
      <c r="T47" s="13"/>
      <c r="U47" s="13"/>
      <c r="V47" s="13"/>
      <c r="W47" s="13"/>
      <c r="X47" s="13"/>
    </row>
    <row r="219" spans="23:23">
      <c r="W219">
        <v>3</v>
      </c>
    </row>
    <row r="220" spans="23:23">
      <c r="W220" s="27">
        <v>1340</v>
      </c>
    </row>
    <row r="221" spans="23:23">
      <c r="W221" s="26">
        <f>SUM(E$7:E$16)</f>
        <v>0</v>
      </c>
    </row>
    <row r="222" spans="23:23">
      <c r="W222" s="26">
        <f>SUM(F$7:F$16)</f>
        <v>0</v>
      </c>
    </row>
  </sheetData>
  <mergeCells count="6">
    <mergeCell ref="Q31:S31"/>
    <mergeCell ref="N31:P31"/>
    <mergeCell ref="B31:D31"/>
    <mergeCell ref="E31:G31"/>
    <mergeCell ref="H31:J31"/>
    <mergeCell ref="K31:M31"/>
  </mergeCells>
  <phoneticPr fontId="0" type="noConversion"/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4"/>
  <dimension ref="A2:W224"/>
  <sheetViews>
    <sheetView zoomScale="75" workbookViewId="0">
      <selection activeCell="J16" sqref="J16"/>
    </sheetView>
  </sheetViews>
  <sheetFormatPr defaultColWidth="10.6640625" defaultRowHeight="12.75"/>
  <cols>
    <col min="1" max="1" width="10.6640625" style="1" customWidth="1"/>
    <col min="2" max="2" width="20.1640625" style="1" customWidth="1"/>
    <col min="3" max="3" width="10.83203125" style="1" customWidth="1"/>
    <col min="4" max="4" width="9.6640625" style="1" customWidth="1"/>
    <col min="5" max="5" width="8.83203125" style="1" bestFit="1" customWidth="1"/>
    <col min="6" max="6" width="13" style="1" customWidth="1"/>
    <col min="7" max="7" width="11.5" style="1" customWidth="1"/>
    <col min="8" max="8" width="5.83203125" style="1" customWidth="1"/>
    <col min="9" max="9" width="13.83203125" style="1" customWidth="1"/>
    <col min="10" max="16384" width="10.6640625" style="1"/>
  </cols>
  <sheetData>
    <row r="2" spans="1:23" ht="18.75">
      <c r="B2" s="33"/>
    </row>
    <row r="3" spans="1:23" ht="15.75">
      <c r="H3" s="3"/>
    </row>
    <row r="4" spans="1:23" ht="16.899999999999999" customHeight="1">
      <c r="B4" s="37"/>
      <c r="C4" s="2">
        <v>1</v>
      </c>
      <c r="D4" s="2">
        <v>2</v>
      </c>
      <c r="E4" s="2">
        <v>3</v>
      </c>
      <c r="F4" s="2">
        <v>4</v>
      </c>
      <c r="G4" s="2">
        <v>5</v>
      </c>
      <c r="H4" s="3"/>
    </row>
    <row r="5" spans="1:23" ht="15.75">
      <c r="B5" s="2">
        <v>1</v>
      </c>
      <c r="C5" s="16">
        <v>41</v>
      </c>
      <c r="D5" s="16">
        <v>50.5</v>
      </c>
      <c r="E5" s="16">
        <v>124.3</v>
      </c>
      <c r="F5" s="16">
        <v>2</v>
      </c>
      <c r="G5" s="16">
        <v>53</v>
      </c>
      <c r="H5" s="3"/>
    </row>
    <row r="6" spans="1:23" ht="15.75">
      <c r="B6" s="2">
        <v>2</v>
      </c>
      <c r="C6" s="16">
        <v>181</v>
      </c>
      <c r="D6" s="16">
        <v>0.5</v>
      </c>
      <c r="E6" s="16">
        <v>42.5</v>
      </c>
      <c r="F6" s="16">
        <v>77</v>
      </c>
      <c r="G6" s="16">
        <v>81</v>
      </c>
      <c r="H6" s="3"/>
    </row>
    <row r="7" spans="1:23" ht="15.75">
      <c r="B7" s="2">
        <v>3</v>
      </c>
      <c r="C7" s="16">
        <v>37</v>
      </c>
      <c r="D7" s="16">
        <v>37.5</v>
      </c>
      <c r="E7" s="16">
        <v>60</v>
      </c>
      <c r="F7" s="16">
        <v>13.4</v>
      </c>
      <c r="G7" s="16">
        <v>55</v>
      </c>
      <c r="H7" s="3"/>
    </row>
    <row r="8" spans="1:23" ht="15.75">
      <c r="B8" s="2">
        <v>4</v>
      </c>
      <c r="C8" s="16">
        <v>20</v>
      </c>
      <c r="D8" s="16">
        <v>40</v>
      </c>
      <c r="E8" s="16">
        <v>82.5</v>
      </c>
      <c r="F8" s="16">
        <v>33</v>
      </c>
      <c r="G8" s="16">
        <v>11.5</v>
      </c>
      <c r="H8" s="3"/>
      <c r="I8" s="3"/>
    </row>
    <row r="9" spans="1:23" ht="16.5" thickBot="1">
      <c r="C9" s="4"/>
      <c r="F9" s="4"/>
      <c r="G9" s="4"/>
      <c r="I9" s="4"/>
    </row>
    <row r="10" spans="1:23" ht="21" thickBot="1">
      <c r="B10" s="30" t="s">
        <v>25</v>
      </c>
      <c r="C10" s="4"/>
      <c r="F10" s="85" t="s">
        <v>26</v>
      </c>
      <c r="G10" s="83"/>
      <c r="I10" s="4"/>
    </row>
    <row r="11" spans="1:23" ht="18.75">
      <c r="A11" s="34" t="s">
        <v>50</v>
      </c>
      <c r="B11" s="35"/>
      <c r="C11" s="35"/>
      <c r="D11" s="35"/>
      <c r="F11" s="86"/>
      <c r="G11" s="84"/>
      <c r="I11" s="4"/>
      <c r="W11" s="4" t="str">
        <f>IF($F$11=473.7,5,"")</f>
        <v/>
      </c>
    </row>
    <row r="12" spans="1:23" ht="18.75">
      <c r="A12" s="34" t="s">
        <v>51</v>
      </c>
      <c r="B12" s="35"/>
      <c r="C12" s="35"/>
      <c r="D12" s="35"/>
      <c r="F12" s="87"/>
      <c r="G12" s="84"/>
      <c r="I12" s="4"/>
      <c r="W12" s="4" t="str">
        <f>IF($F$12=569,5,"")</f>
        <v/>
      </c>
    </row>
    <row r="13" spans="1:23" ht="18.75">
      <c r="A13" s="34" t="s">
        <v>52</v>
      </c>
      <c r="B13" s="35"/>
      <c r="C13" s="35"/>
      <c r="D13" s="35"/>
      <c r="F13" s="87"/>
      <c r="G13" s="84"/>
      <c r="I13" s="4"/>
      <c r="W13" s="4" t="str">
        <f>IF($F$13=788.8,5,"")</f>
        <v/>
      </c>
    </row>
    <row r="14" spans="1:23" ht="19.5" thickBot="1">
      <c r="A14" s="34" t="s">
        <v>53</v>
      </c>
      <c r="B14" s="35"/>
      <c r="C14" s="35"/>
      <c r="D14" s="35"/>
      <c r="F14" s="88"/>
      <c r="G14" s="84"/>
      <c r="I14" s="4"/>
      <c r="W14" s="4" t="str">
        <f>IF($F$14=253.9,5,"")</f>
        <v/>
      </c>
    </row>
    <row r="15" spans="1:23" ht="15.75">
      <c r="B15" s="4"/>
      <c r="C15" s="4"/>
      <c r="D15" s="4"/>
      <c r="E15" s="4"/>
      <c r="F15" s="4"/>
      <c r="G15" s="4"/>
      <c r="H15" s="4"/>
      <c r="I15" s="4"/>
    </row>
    <row r="16" spans="1:23" ht="20.25">
      <c r="B16" s="30"/>
      <c r="C16" s="4"/>
      <c r="D16" s="4"/>
      <c r="E16" s="4"/>
      <c r="F16" s="4"/>
      <c r="G16" s="4"/>
      <c r="H16" s="4"/>
      <c r="I16" s="4"/>
    </row>
    <row r="17" spans="2:9" ht="15.75">
      <c r="B17" s="4"/>
      <c r="C17" s="4"/>
      <c r="D17" s="4"/>
      <c r="E17" s="4"/>
      <c r="F17" s="4"/>
      <c r="G17" s="4"/>
      <c r="H17" s="4"/>
      <c r="I17" s="4"/>
    </row>
    <row r="18" spans="2:9" ht="15.75">
      <c r="B18" s="4"/>
      <c r="C18" s="4"/>
      <c r="D18" s="4"/>
      <c r="E18" s="4"/>
      <c r="F18" s="4"/>
      <c r="G18" s="4"/>
      <c r="H18" s="4"/>
      <c r="I18" s="4"/>
    </row>
    <row r="19" spans="2:9" ht="15.75">
      <c r="B19" s="4"/>
      <c r="C19" s="4"/>
      <c r="D19" s="4"/>
      <c r="E19" s="4"/>
      <c r="F19" s="4"/>
      <c r="G19" s="4"/>
      <c r="H19" s="4"/>
      <c r="I19" s="4"/>
    </row>
    <row r="219" spans="23:23">
      <c r="W219" s="1">
        <v>2</v>
      </c>
    </row>
    <row r="220" spans="23:23">
      <c r="W220" s="1">
        <v>473.7</v>
      </c>
    </row>
    <row r="221" spans="23:23">
      <c r="W221" s="1">
        <v>569</v>
      </c>
    </row>
    <row r="222" spans="23:23">
      <c r="W222" s="1">
        <v>788.8</v>
      </c>
    </row>
    <row r="223" spans="23:23">
      <c r="W223" s="1">
        <v>253.9</v>
      </c>
    </row>
    <row r="224" spans="23:23">
      <c r="W224" s="1">
        <f>SUM(G11:G14)</f>
        <v>0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5"/>
  <dimension ref="B1:W222"/>
  <sheetViews>
    <sheetView showGridLines="0" zoomScale="75" zoomScaleNormal="100" zoomScaleSheetLayoutView="100" workbookViewId="0">
      <selection activeCell="I27" sqref="I27"/>
    </sheetView>
  </sheetViews>
  <sheetFormatPr defaultColWidth="10.6640625" defaultRowHeight="12.75"/>
  <cols>
    <col min="1" max="1" width="3.5" style="5" customWidth="1"/>
    <col min="2" max="2" width="4.1640625" style="5" customWidth="1"/>
    <col min="3" max="3" width="23.83203125" style="5" bestFit="1" customWidth="1"/>
    <col min="4" max="4" width="7.1640625" style="5" customWidth="1"/>
    <col min="5" max="5" width="14.5" style="5" customWidth="1"/>
    <col min="6" max="6" width="14.33203125" style="5" customWidth="1"/>
    <col min="7" max="7" width="7.1640625" style="5" customWidth="1"/>
    <col min="8" max="8" width="12" style="5" bestFit="1" customWidth="1"/>
    <col min="9" max="16384" width="10.6640625" style="5"/>
  </cols>
  <sheetData>
    <row r="1" spans="2:6" ht="13.5" thickBot="1"/>
    <row r="2" spans="2:6">
      <c r="B2" s="19" t="s">
        <v>0</v>
      </c>
      <c r="C2" s="20" t="s">
        <v>1</v>
      </c>
      <c r="D2" s="20" t="s">
        <v>2</v>
      </c>
      <c r="E2" s="20" t="s">
        <v>29</v>
      </c>
      <c r="F2" s="21" t="s">
        <v>49</v>
      </c>
    </row>
    <row r="3" spans="2:6" ht="13.5" thickBot="1">
      <c r="B3" s="22" t="s">
        <v>3</v>
      </c>
      <c r="C3" s="23"/>
      <c r="D3" s="23" t="s">
        <v>4</v>
      </c>
      <c r="E3" s="23" t="s">
        <v>5</v>
      </c>
      <c r="F3" s="24" t="s">
        <v>5</v>
      </c>
    </row>
    <row r="4" spans="2:6">
      <c r="B4" s="42">
        <v>1</v>
      </c>
      <c r="C4" s="43" t="s">
        <v>30</v>
      </c>
      <c r="D4" s="43">
        <v>120</v>
      </c>
      <c r="E4" s="43">
        <v>4.5</v>
      </c>
      <c r="F4" s="18"/>
    </row>
    <row r="5" spans="2:6">
      <c r="B5" s="44">
        <v>2</v>
      </c>
      <c r="C5" s="40" t="s">
        <v>31</v>
      </c>
      <c r="D5" s="40">
        <v>200</v>
      </c>
      <c r="E5" s="40">
        <v>6</v>
      </c>
      <c r="F5" s="18"/>
    </row>
    <row r="6" spans="2:6">
      <c r="B6" s="44">
        <v>3</v>
      </c>
      <c r="C6" s="40" t="s">
        <v>6</v>
      </c>
      <c r="D6" s="40">
        <v>10</v>
      </c>
      <c r="E6" s="40">
        <v>180</v>
      </c>
      <c r="F6" s="18"/>
    </row>
    <row r="7" spans="2:6">
      <c r="B7" s="44">
        <v>4</v>
      </c>
      <c r="C7" s="40" t="s">
        <v>7</v>
      </c>
      <c r="D7" s="40">
        <v>35</v>
      </c>
      <c r="E7" s="40">
        <v>17</v>
      </c>
      <c r="F7" s="18"/>
    </row>
    <row r="8" spans="2:6">
      <c r="B8" s="44">
        <v>5</v>
      </c>
      <c r="C8" s="40" t="s">
        <v>8</v>
      </c>
      <c r="D8" s="40">
        <v>78</v>
      </c>
      <c r="E8" s="40">
        <v>3.5</v>
      </c>
      <c r="F8" s="18"/>
    </row>
    <row r="9" spans="2:6">
      <c r="B9" s="44">
        <v>6</v>
      </c>
      <c r="C9" s="40" t="s">
        <v>9</v>
      </c>
      <c r="D9" s="40">
        <v>90</v>
      </c>
      <c r="E9" s="40">
        <v>9</v>
      </c>
      <c r="F9" s="18"/>
    </row>
    <row r="10" spans="2:6">
      <c r="B10" s="44">
        <v>7</v>
      </c>
      <c r="C10" s="40" t="s">
        <v>10</v>
      </c>
      <c r="D10" s="40">
        <v>55</v>
      </c>
      <c r="E10" s="40">
        <v>0.8</v>
      </c>
      <c r="F10" s="18"/>
    </row>
    <row r="11" spans="2:6">
      <c r="B11" s="44">
        <v>8</v>
      </c>
      <c r="C11" s="40" t="s">
        <v>32</v>
      </c>
      <c r="D11" s="40">
        <v>25</v>
      </c>
      <c r="E11" s="40">
        <v>8</v>
      </c>
      <c r="F11" s="18"/>
    </row>
    <row r="12" spans="2:6">
      <c r="B12" s="44">
        <v>9</v>
      </c>
      <c r="C12" s="40" t="s">
        <v>11</v>
      </c>
      <c r="D12" s="40">
        <v>12</v>
      </c>
      <c r="E12" s="40">
        <v>70</v>
      </c>
      <c r="F12" s="18"/>
    </row>
    <row r="13" spans="2:6">
      <c r="B13" s="44">
        <v>10</v>
      </c>
      <c r="C13" s="40" t="s">
        <v>12</v>
      </c>
      <c r="D13" s="40">
        <v>30</v>
      </c>
      <c r="E13" s="40">
        <v>15</v>
      </c>
      <c r="F13" s="18"/>
    </row>
    <row r="14" spans="2:6">
      <c r="B14" s="44">
        <v>11</v>
      </c>
      <c r="C14" s="40" t="s">
        <v>13</v>
      </c>
      <c r="D14" s="40">
        <v>35</v>
      </c>
      <c r="E14" s="40">
        <v>12</v>
      </c>
      <c r="F14" s="18"/>
    </row>
    <row r="15" spans="2:6">
      <c r="B15" s="44">
        <v>12</v>
      </c>
      <c r="C15" s="40" t="s">
        <v>14</v>
      </c>
      <c r="D15" s="40">
        <v>50</v>
      </c>
      <c r="E15" s="40">
        <v>6.5</v>
      </c>
      <c r="F15" s="18"/>
    </row>
    <row r="16" spans="2:6">
      <c r="B16" s="44">
        <v>13</v>
      </c>
      <c r="C16" s="40" t="s">
        <v>15</v>
      </c>
      <c r="D16" s="40">
        <v>65</v>
      </c>
      <c r="E16" s="40">
        <v>5.5</v>
      </c>
      <c r="F16" s="18"/>
    </row>
    <row r="17" spans="2:23" ht="13.5">
      <c r="B17" s="44">
        <v>14</v>
      </c>
      <c r="C17" s="40" t="s">
        <v>16</v>
      </c>
      <c r="D17" s="40">
        <v>15</v>
      </c>
      <c r="E17" s="45">
        <v>25</v>
      </c>
      <c r="F17" s="18"/>
    </row>
    <row r="18" spans="2:23" ht="13.5" thickBot="1">
      <c r="B18" s="46">
        <v>15</v>
      </c>
      <c r="C18" s="47" t="s">
        <v>17</v>
      </c>
      <c r="D18" s="48">
        <v>20</v>
      </c>
      <c r="E18" s="48">
        <v>15</v>
      </c>
      <c r="F18" s="18"/>
      <c r="K18" s="81"/>
    </row>
    <row r="19" spans="2:23">
      <c r="D19" s="38" t="s">
        <v>28</v>
      </c>
      <c r="E19" s="39"/>
      <c r="F19" s="18"/>
    </row>
    <row r="20" spans="2:23">
      <c r="D20" s="40" t="s">
        <v>18</v>
      </c>
      <c r="E20" s="41">
        <v>0.2</v>
      </c>
      <c r="F20" s="6"/>
    </row>
    <row r="21" spans="2:23" ht="15.75">
      <c r="D21" s="49" t="s">
        <v>27</v>
      </c>
      <c r="E21" s="50"/>
      <c r="F21" s="17"/>
      <c r="H21" s="80"/>
      <c r="I21" s="82"/>
      <c r="W21" s="5" t="str">
        <f>IF(F21=10235.4,5,"")</f>
        <v/>
      </c>
    </row>
    <row r="23" spans="2:23" ht="22.5">
      <c r="B23" s="32"/>
    </row>
    <row r="219" spans="23:23">
      <c r="W219" s="5">
        <v>10</v>
      </c>
    </row>
    <row r="220" spans="23:23">
      <c r="W220" s="31">
        <v>10235.4</v>
      </c>
    </row>
    <row r="221" spans="23:23">
      <c r="W221" s="31">
        <f>F21</f>
        <v>0</v>
      </c>
    </row>
    <row r="222" spans="23:23">
      <c r="W222" s="5">
        <f>SUM(F4:F18)</f>
        <v>0</v>
      </c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8"/>
  <dimension ref="A1:X239"/>
  <sheetViews>
    <sheetView showGridLines="0" tabSelected="1" zoomScale="50" workbookViewId="0">
      <selection activeCell="D31" sqref="D31"/>
    </sheetView>
  </sheetViews>
  <sheetFormatPr defaultColWidth="11.6640625" defaultRowHeight="12.75"/>
  <cols>
    <col min="1" max="1" width="5.6640625" style="51" customWidth="1"/>
    <col min="2" max="2" width="11.6640625" style="51" customWidth="1"/>
    <col min="3" max="3" width="8.5" style="51" customWidth="1"/>
    <col min="4" max="4" width="11.6640625" style="51" bestFit="1" customWidth="1"/>
    <col min="5" max="5" width="11" style="51" customWidth="1"/>
    <col min="6" max="7" width="10.5" style="51" customWidth="1"/>
    <col min="8" max="8" width="9.33203125" style="51" customWidth="1"/>
    <col min="9" max="9" width="11.5" style="51" customWidth="1"/>
    <col min="10" max="10" width="16.33203125" style="51" customWidth="1"/>
    <col min="11" max="11" width="12.83203125" style="51" bestFit="1" customWidth="1"/>
    <col min="12" max="12" width="21.5" style="51" customWidth="1"/>
    <col min="13" max="19" width="11.6640625" style="51" customWidth="1"/>
    <col min="20" max="20" width="13.83203125" style="51" customWidth="1"/>
    <col min="21" max="21" width="11.6640625" style="51" customWidth="1"/>
    <col min="22" max="22" width="26.33203125" style="51" customWidth="1"/>
    <col min="23" max="23" width="0.33203125" style="51" customWidth="1"/>
    <col min="24" max="24" width="20.33203125" style="51" customWidth="1"/>
    <col min="25" max="16384" width="11.6640625" style="51"/>
  </cols>
  <sheetData>
    <row r="1" spans="1:12" ht="20.25">
      <c r="E1" s="52" t="s">
        <v>33</v>
      </c>
      <c r="F1" s="53"/>
      <c r="G1" s="53"/>
    </row>
    <row r="2" spans="1:12" ht="15.75">
      <c r="F2" s="54" t="s">
        <v>34</v>
      </c>
    </row>
    <row r="3" spans="1:12" ht="15.75">
      <c r="E3" s="54"/>
    </row>
    <row r="4" spans="1:12" ht="15.75">
      <c r="E4" s="54"/>
    </row>
    <row r="5" spans="1:12" ht="13.5" thickBot="1"/>
    <row r="6" spans="1:12" ht="15.75">
      <c r="A6" s="54"/>
      <c r="D6" s="55" t="s">
        <v>35</v>
      </c>
      <c r="E6" s="56" t="s">
        <v>36</v>
      </c>
      <c r="F6" s="57"/>
      <c r="G6" s="57"/>
      <c r="H6" s="57"/>
      <c r="I6" s="57"/>
      <c r="J6" s="57"/>
      <c r="K6" s="58" t="s">
        <v>37</v>
      </c>
      <c r="L6" s="59" t="s">
        <v>38</v>
      </c>
    </row>
    <row r="7" spans="1:12" ht="16.5" thickBot="1">
      <c r="A7" s="54"/>
      <c r="C7" s="60"/>
      <c r="D7" s="61" t="s">
        <v>39</v>
      </c>
      <c r="E7" s="62" t="s">
        <v>40</v>
      </c>
      <c r="F7" s="62" t="s">
        <v>41</v>
      </c>
      <c r="G7" s="62" t="s">
        <v>42</v>
      </c>
      <c r="H7" s="62" t="s">
        <v>43</v>
      </c>
      <c r="I7" s="62" t="s">
        <v>44</v>
      </c>
      <c r="J7" s="62" t="s">
        <v>45</v>
      </c>
      <c r="K7" s="63" t="s">
        <v>46</v>
      </c>
      <c r="L7" s="64" t="s">
        <v>47</v>
      </c>
    </row>
    <row r="8" spans="1:12" ht="15.75">
      <c r="D8" s="65">
        <v>1</v>
      </c>
      <c r="E8" s="66">
        <v>1050</v>
      </c>
      <c r="F8" s="66">
        <v>2100</v>
      </c>
      <c r="G8" s="66">
        <v>4250</v>
      </c>
      <c r="H8" s="66">
        <v>2250</v>
      </c>
      <c r="I8" s="66">
        <v>1400</v>
      </c>
      <c r="J8" s="66">
        <v>1950</v>
      </c>
      <c r="K8" s="67"/>
      <c r="L8" s="68"/>
    </row>
    <row r="9" spans="1:12" ht="15.75">
      <c r="D9" s="65">
        <v>2</v>
      </c>
      <c r="E9" s="66">
        <v>330</v>
      </c>
      <c r="F9" s="66">
        <v>6160</v>
      </c>
      <c r="G9" s="66">
        <v>13530</v>
      </c>
      <c r="H9" s="66">
        <v>11220</v>
      </c>
      <c r="I9" s="66">
        <v>1300</v>
      </c>
      <c r="J9" s="66">
        <v>1100</v>
      </c>
      <c r="K9" s="67"/>
      <c r="L9" s="68"/>
    </row>
    <row r="10" spans="1:12" ht="15.75">
      <c r="D10" s="65">
        <v>3</v>
      </c>
      <c r="E10" s="66">
        <v>500</v>
      </c>
      <c r="F10" s="66">
        <v>1000</v>
      </c>
      <c r="G10" s="66">
        <v>6000</v>
      </c>
      <c r="H10" s="66">
        <v>4000</v>
      </c>
      <c r="I10" s="66">
        <v>1200</v>
      </c>
      <c r="J10" s="66">
        <v>3500</v>
      </c>
      <c r="K10" s="67"/>
      <c r="L10" s="68"/>
    </row>
    <row r="11" spans="1:12" ht="15.75">
      <c r="B11" s="78"/>
      <c r="D11" s="65">
        <v>4</v>
      </c>
      <c r="E11" s="66">
        <v>340</v>
      </c>
      <c r="F11" s="66">
        <v>2000</v>
      </c>
      <c r="G11" s="66">
        <v>10000</v>
      </c>
      <c r="H11" s="66">
        <v>3600</v>
      </c>
      <c r="I11" s="66">
        <v>1100</v>
      </c>
      <c r="J11" s="66">
        <v>5900</v>
      </c>
      <c r="K11" s="67"/>
      <c r="L11" s="68"/>
    </row>
    <row r="12" spans="1:12" ht="18.75">
      <c r="B12" s="79"/>
      <c r="D12" s="65">
        <v>5</v>
      </c>
      <c r="E12" s="66">
        <v>700</v>
      </c>
      <c r="F12" s="66">
        <v>2500</v>
      </c>
      <c r="G12" s="66">
        <v>9000</v>
      </c>
      <c r="H12" s="66">
        <v>4700</v>
      </c>
      <c r="I12" s="66">
        <v>1000</v>
      </c>
      <c r="J12" s="66">
        <v>8300</v>
      </c>
      <c r="K12" s="67"/>
      <c r="L12" s="68"/>
    </row>
    <row r="13" spans="1:12" ht="15.75">
      <c r="D13" s="65">
        <v>6</v>
      </c>
      <c r="E13" s="66">
        <v>1030</v>
      </c>
      <c r="F13" s="66">
        <v>2400</v>
      </c>
      <c r="G13" s="66">
        <v>8000</v>
      </c>
      <c r="H13" s="66">
        <v>7500</v>
      </c>
      <c r="I13" s="66">
        <v>900</v>
      </c>
      <c r="J13" s="66">
        <v>10700</v>
      </c>
      <c r="K13" s="67"/>
      <c r="L13" s="68"/>
    </row>
    <row r="14" spans="1:12" ht="15.75">
      <c r="D14" s="65">
        <v>7</v>
      </c>
      <c r="E14" s="66">
        <v>1200</v>
      </c>
      <c r="F14" s="66">
        <v>2300</v>
      </c>
      <c r="G14" s="66">
        <v>7000</v>
      </c>
      <c r="H14" s="66">
        <v>8300</v>
      </c>
      <c r="I14" s="66">
        <v>1000</v>
      </c>
      <c r="J14" s="66">
        <v>13100</v>
      </c>
      <c r="K14" s="67"/>
      <c r="L14" s="68"/>
    </row>
    <row r="15" spans="1:12" ht="15.75">
      <c r="D15" s="65">
        <v>8</v>
      </c>
      <c r="E15" s="66">
        <v>650</v>
      </c>
      <c r="F15" s="66">
        <v>2400</v>
      </c>
      <c r="G15" s="66">
        <v>6000</v>
      </c>
      <c r="H15" s="66">
        <v>2900</v>
      </c>
      <c r="I15" s="66">
        <v>1100</v>
      </c>
      <c r="J15" s="66">
        <v>15500</v>
      </c>
      <c r="K15" s="67"/>
      <c r="L15" s="68"/>
    </row>
    <row r="16" spans="1:12" ht="15.75">
      <c r="D16" s="65">
        <v>9</v>
      </c>
      <c r="E16" s="66">
        <v>1050</v>
      </c>
      <c r="F16" s="66">
        <v>2600</v>
      </c>
      <c r="G16" s="66">
        <v>5000</v>
      </c>
      <c r="H16" s="66">
        <v>6000</v>
      </c>
      <c r="I16" s="66">
        <v>1200</v>
      </c>
      <c r="J16" s="66">
        <v>17900</v>
      </c>
      <c r="K16" s="67"/>
      <c r="L16" s="68"/>
    </row>
    <row r="17" spans="2:12" ht="15.75">
      <c r="D17" s="65">
        <v>10</v>
      </c>
      <c r="E17" s="66">
        <v>300</v>
      </c>
      <c r="F17" s="66">
        <v>2800</v>
      </c>
      <c r="G17" s="66">
        <v>4000</v>
      </c>
      <c r="H17" s="66">
        <v>7800</v>
      </c>
      <c r="I17" s="66">
        <v>1300</v>
      </c>
      <c r="J17" s="66">
        <v>13000</v>
      </c>
      <c r="K17" s="67"/>
      <c r="L17" s="68"/>
    </row>
    <row r="18" spans="2:12" ht="15.75">
      <c r="D18" s="65">
        <v>11</v>
      </c>
      <c r="E18" s="66">
        <v>600</v>
      </c>
      <c r="F18" s="66">
        <v>3010</v>
      </c>
      <c r="G18" s="66">
        <v>3000</v>
      </c>
      <c r="H18" s="66">
        <v>2500</v>
      </c>
      <c r="I18" s="66">
        <v>1400</v>
      </c>
      <c r="J18" s="66">
        <v>12500</v>
      </c>
      <c r="K18" s="67"/>
      <c r="L18" s="68"/>
    </row>
    <row r="19" spans="2:12" ht="15.75">
      <c r="D19" s="65">
        <v>12</v>
      </c>
      <c r="E19" s="66">
        <v>450</v>
      </c>
      <c r="F19" s="66">
        <v>3040</v>
      </c>
      <c r="G19" s="66">
        <v>2000</v>
      </c>
      <c r="H19" s="66">
        <v>9000</v>
      </c>
      <c r="I19" s="66">
        <v>1300</v>
      </c>
      <c r="J19" s="66">
        <v>12000</v>
      </c>
      <c r="K19" s="67"/>
      <c r="L19" s="68"/>
    </row>
    <row r="20" spans="2:12" ht="15.75">
      <c r="D20" s="65">
        <v>13</v>
      </c>
      <c r="E20" s="66">
        <v>820</v>
      </c>
      <c r="F20" s="66">
        <v>3050</v>
      </c>
      <c r="G20" s="66">
        <v>1000</v>
      </c>
      <c r="H20" s="66">
        <v>3500</v>
      </c>
      <c r="I20" s="66">
        <v>1200</v>
      </c>
      <c r="J20" s="66">
        <v>11500</v>
      </c>
      <c r="K20" s="67"/>
      <c r="L20" s="68"/>
    </row>
    <row r="21" spans="2:12" ht="15.75">
      <c r="D21" s="65">
        <v>14</v>
      </c>
      <c r="E21" s="66">
        <v>940</v>
      </c>
      <c r="F21" s="66">
        <v>3300</v>
      </c>
      <c r="G21" s="66">
        <v>2000</v>
      </c>
      <c r="H21" s="66">
        <v>6000</v>
      </c>
      <c r="I21" s="66">
        <v>1100</v>
      </c>
      <c r="J21" s="66">
        <v>11000</v>
      </c>
      <c r="K21" s="67"/>
      <c r="L21" s="68"/>
    </row>
    <row r="22" spans="2:12" ht="16.5" thickBot="1">
      <c r="D22" s="69">
        <v>15</v>
      </c>
      <c r="E22" s="70">
        <v>730</v>
      </c>
      <c r="F22" s="70">
        <v>3000</v>
      </c>
      <c r="G22" s="70">
        <v>1500</v>
      </c>
      <c r="H22" s="70">
        <v>1000</v>
      </c>
      <c r="I22" s="70">
        <v>1000</v>
      </c>
      <c r="J22" s="70">
        <v>10500</v>
      </c>
      <c r="K22" s="71"/>
      <c r="L22" s="68"/>
    </row>
    <row r="23" spans="2:12" ht="16.5" thickBot="1">
      <c r="D23" s="72" t="s">
        <v>20</v>
      </c>
      <c r="E23" s="73"/>
      <c r="F23" s="73"/>
      <c r="G23" s="73"/>
      <c r="H23" s="73"/>
      <c r="I23" s="73"/>
      <c r="J23" s="73"/>
      <c r="K23" s="73"/>
      <c r="L23" s="68"/>
    </row>
    <row r="26" spans="2:12" ht="22.5">
      <c r="B26" s="74"/>
    </row>
    <row r="28" spans="2:12">
      <c r="H28" s="51" t="s">
        <v>19</v>
      </c>
    </row>
    <row r="219" spans="23:23" ht="15.75">
      <c r="W219" s="75">
        <v>13</v>
      </c>
    </row>
    <row r="220" spans="23:23">
      <c r="W220" s="76">
        <f>SUM(K8:K23,E23:J23)</f>
        <v>0</v>
      </c>
    </row>
    <row r="235" spans="23:24" ht="15.75">
      <c r="W235" s="77"/>
    </row>
    <row r="239" spans="23:24">
      <c r="X239" s="51" t="s">
        <v>48</v>
      </c>
    </row>
  </sheetData>
  <phoneticPr fontId="2" type="noConversion"/>
  <printOptions gridLinesSet="0"/>
  <pageMargins left="0.19685039370078741" right="0.19685039370078741" top="0.98425196850393704" bottom="0.98425196850393704" header="0.51181102362204722" footer="0.51181102362204722"/>
  <pageSetup paperSize="9" orientation="portrait" horizontalDpi="120" verticalDpi="144" copies="0" r:id="rId1"/>
  <headerFooter alignWithMargins="0">
    <oddHeader>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Цельсій </vt:lpstr>
      <vt:lpstr>Сума</vt:lpstr>
      <vt:lpstr>Розрахунок</vt:lpstr>
      <vt:lpstr>Посилання</vt:lpstr>
    </vt:vector>
  </TitlesOfParts>
  <Company>kkk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Vit</dc:creator>
  <cp:lastModifiedBy>Mama</cp:lastModifiedBy>
  <cp:lastPrinted>2000-11-23T08:39:02Z</cp:lastPrinted>
  <dcterms:created xsi:type="dcterms:W3CDTF">1999-12-27T06:11:29Z</dcterms:created>
  <dcterms:modified xsi:type="dcterms:W3CDTF">2020-04-16T17:03:16Z</dcterms:modified>
</cp:coreProperties>
</file>